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Economic statistics\2019\"/>
    </mc:Choice>
  </mc:AlternateContent>
  <bookViews>
    <workbookView xWindow="0" yWindow="0" windowWidth="21570" windowHeight="9450" activeTab="1"/>
  </bookViews>
  <sheets>
    <sheet name="Carli vs Jevons relative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O14" i="1" s="1"/>
  <c r="M14" i="1"/>
  <c r="L14" i="1"/>
  <c r="K14" i="1"/>
  <c r="J14" i="1"/>
  <c r="N13" i="1"/>
  <c r="M13" i="1"/>
  <c r="L13" i="1"/>
  <c r="K13" i="1"/>
  <c r="J13" i="1"/>
  <c r="O7" i="1"/>
  <c r="O9" i="1" s="1"/>
  <c r="M12" i="1"/>
  <c r="L12" i="1"/>
  <c r="K12" i="1"/>
  <c r="J12" i="1"/>
  <c r="I12" i="1"/>
  <c r="N9" i="1"/>
  <c r="N11" i="1" s="1"/>
  <c r="M9" i="1"/>
  <c r="M11" i="1" s="1"/>
  <c r="L11" i="1"/>
  <c r="K11" i="1"/>
  <c r="J11" i="1"/>
  <c r="I11" i="1"/>
  <c r="L9" i="1"/>
  <c r="N14" i="1" l="1"/>
  <c r="O11" i="1"/>
  <c r="O13" i="1" s="1"/>
  <c r="O12" i="1"/>
  <c r="P7" i="1"/>
  <c r="Q7" i="1" l="1"/>
  <c r="P9" i="1"/>
  <c r="P11" i="1"/>
  <c r="P13" i="1" s="1"/>
  <c r="P12" i="1"/>
  <c r="P14" i="1" s="1"/>
  <c r="R7" i="1" l="1"/>
  <c r="Q9" i="1"/>
  <c r="Q11" i="1" s="1"/>
  <c r="Q13" i="1" s="1"/>
  <c r="Q12" i="1" l="1"/>
  <c r="Q14" i="1" s="1"/>
  <c r="S7" i="1"/>
  <c r="R9" i="1"/>
  <c r="R11" i="1" s="1"/>
  <c r="R13" i="1" s="1"/>
  <c r="R12" i="1" l="1"/>
  <c r="R14" i="1" s="1"/>
  <c r="S9" i="1"/>
  <c r="S11" i="1" s="1"/>
  <c r="S13" i="1" s="1"/>
  <c r="S12" i="1" l="1"/>
  <c r="S14" i="1" s="1"/>
</calcChain>
</file>

<file path=xl/sharedStrings.xml><?xml version="1.0" encoding="utf-8"?>
<sst xmlns="http://schemas.openxmlformats.org/spreadsheetml/2006/main" count="10" uniqueCount="8">
  <si>
    <t>Good A</t>
  </si>
  <si>
    <t>A</t>
  </si>
  <si>
    <t xml:space="preserve">B </t>
  </si>
  <si>
    <t>C</t>
  </si>
  <si>
    <t>Carli</t>
  </si>
  <si>
    <t>Jevons</t>
  </si>
  <si>
    <t>Price relatives.</t>
  </si>
  <si>
    <t>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</si>
</sst>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Carli vs Jevons Relatives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Carli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Sheet1!$J$11:$S$11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Jevons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Sheet1!$J$12:$S$12</c:f>
              <c:numCache>
                <c:formatCode>General</c:formatCode>
                <c:ptCount val="10"/>
                <c:pt idx="0">
                  <c:v>0.98648482973218798</c:v>
                </c:pt>
                <c:pt idx="1">
                  <c:v>0.94353879606330671</c:v>
                </c:pt>
                <c:pt idx="2">
                  <c:v>0.86177387601275346</c:v>
                </c:pt>
                <c:pt idx="3">
                  <c:v>0.71137866089801249</c:v>
                </c:pt>
                <c:pt idx="4">
                  <c:v>0.57488970789448324</c:v>
                </c:pt>
                <c:pt idx="5">
                  <c:v>0.79895697404540134</c:v>
                </c:pt>
                <c:pt idx="6">
                  <c:v>0.90856029641606983</c:v>
                </c:pt>
                <c:pt idx="7">
                  <c:v>0.96905210834335009</c:v>
                </c:pt>
                <c:pt idx="8">
                  <c:v>0.9966554934125964</c:v>
                </c:pt>
                <c:pt idx="9">
                  <c:v>0.9966554934125964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33768"/>
        <c:axId val="272833376"/>
      </c:lineChart>
      <c:catAx>
        <c:axId val="272833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33376"/>
        <c:crosses val="autoZero"/>
        <c:auto val="1"/>
        <c:lblAlgn val="ctr"/>
        <c:lblOffset val="100"/>
        <c:noMultiLvlLbl val="0"/>
      </c:catAx>
      <c:valAx>
        <c:axId val="27283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3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</a:t>
            </a:r>
            <a:r>
              <a:rPr lang="en-GB" baseline="0"/>
              <a:t> on month inflation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Sheet1!$J$13:$S$13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Sheet1!$J$14:$S$14</c:f>
              <c:numCache>
                <c:formatCode>General</c:formatCode>
                <c:ptCount val="10"/>
                <c:pt idx="0">
                  <c:v>-1.3515170267812016E-2</c:v>
                </c:pt>
                <c:pt idx="1">
                  <c:v>-4.3534408613805357E-2</c:v>
                </c:pt>
                <c:pt idx="2">
                  <c:v>-8.6657719207411624E-2</c:v>
                </c:pt>
                <c:pt idx="3">
                  <c:v>-0.17451818777634337</c:v>
                </c:pt>
                <c:pt idx="4">
                  <c:v>-0.19186540236001981</c:v>
                </c:pt>
                <c:pt idx="5">
                  <c:v>0.38975696220333794</c:v>
                </c:pt>
                <c:pt idx="6">
                  <c:v>0.13718300976297657</c:v>
                </c:pt>
                <c:pt idx="7">
                  <c:v>6.6579854045898557E-2</c:v>
                </c:pt>
                <c:pt idx="8">
                  <c:v>2.8484933711599755E-2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35336"/>
        <c:axId val="272837296"/>
      </c:lineChart>
      <c:catAx>
        <c:axId val="272835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37296"/>
        <c:crosses val="autoZero"/>
        <c:auto val="1"/>
        <c:lblAlgn val="ctr"/>
        <c:lblOffset val="100"/>
        <c:noMultiLvlLbl val="0"/>
      </c:catAx>
      <c:valAx>
        <c:axId val="27283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83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518" cy="6076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14</xdr:row>
      <xdr:rowOff>185737</xdr:rowOff>
    </xdr:from>
    <xdr:to>
      <xdr:col>18</xdr:col>
      <xdr:colOff>133350</xdr:colOff>
      <xdr:row>29</xdr:row>
      <xdr:rowOff>71437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S14"/>
  <sheetViews>
    <sheetView tabSelected="1" workbookViewId="0">
      <selection activeCell="J13" sqref="J13:S14"/>
    </sheetView>
  </sheetViews>
  <sheetFormatPr defaultRowHeight="15" x14ac:dyDescent="0.25"/>
  <cols>
    <col min="9" max="9" width="12.42578125" customWidth="1"/>
  </cols>
  <sheetData>
    <row r="6" spans="7:19" x14ac:dyDescent="0.25">
      <c r="H6" t="s">
        <v>0</v>
      </c>
      <c r="I6" t="s">
        <v>6</v>
      </c>
    </row>
    <row r="7" spans="7:19" x14ac:dyDescent="0.25">
      <c r="H7" t="s">
        <v>1</v>
      </c>
      <c r="I7">
        <v>1</v>
      </c>
      <c r="J7">
        <v>1.2</v>
      </c>
      <c r="K7">
        <v>1.4</v>
      </c>
      <c r="L7">
        <v>1.6</v>
      </c>
      <c r="M7">
        <v>1.8</v>
      </c>
      <c r="N7">
        <v>1.9</v>
      </c>
      <c r="O7">
        <f>N7-0.2</f>
        <v>1.7</v>
      </c>
      <c r="P7">
        <f t="shared" ref="P7:T7" si="0">O7-0.2</f>
        <v>1.5</v>
      </c>
      <c r="Q7">
        <f t="shared" si="0"/>
        <v>1.3</v>
      </c>
      <c r="R7">
        <f t="shared" si="0"/>
        <v>1.1000000000000001</v>
      </c>
      <c r="S7">
        <f t="shared" si="0"/>
        <v>0.90000000000000013</v>
      </c>
    </row>
    <row r="8" spans="7:19" x14ac:dyDescent="0.25">
      <c r="H8" t="s">
        <v>2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</row>
    <row r="9" spans="7:19" x14ac:dyDescent="0.25">
      <c r="H9" t="s">
        <v>3</v>
      </c>
      <c r="I9">
        <v>1</v>
      </c>
      <c r="J9">
        <v>0.8</v>
      </c>
      <c r="K9">
        <v>0.6</v>
      </c>
      <c r="L9">
        <f>2-L7</f>
        <v>0.39999999999999991</v>
      </c>
      <c r="M9">
        <f t="shared" ref="M9:N9" si="1">2-M7</f>
        <v>0.19999999999999996</v>
      </c>
      <c r="N9">
        <f t="shared" si="1"/>
        <v>0.10000000000000009</v>
      </c>
      <c r="O9">
        <f t="shared" ref="O9:S9" si="2">2-O7</f>
        <v>0.30000000000000004</v>
      </c>
      <c r="P9">
        <f t="shared" si="2"/>
        <v>0.5</v>
      </c>
      <c r="Q9">
        <f t="shared" si="2"/>
        <v>0.7</v>
      </c>
      <c r="R9">
        <f t="shared" si="2"/>
        <v>0.89999999999999991</v>
      </c>
      <c r="S9">
        <f t="shared" si="2"/>
        <v>1.0999999999999999</v>
      </c>
    </row>
    <row r="11" spans="7:19" x14ac:dyDescent="0.25">
      <c r="H11" t="s">
        <v>4</v>
      </c>
      <c r="I11">
        <f>AVERAGE(I7:I9)</f>
        <v>1</v>
      </c>
      <c r="J11">
        <f t="shared" ref="J11:N11" si="3">AVERAGE(J7:J9)</f>
        <v>1</v>
      </c>
      <c r="K11">
        <f t="shared" si="3"/>
        <v>1</v>
      </c>
      <c r="L11">
        <f t="shared" si="3"/>
        <v>1</v>
      </c>
      <c r="M11">
        <f t="shared" si="3"/>
        <v>1</v>
      </c>
      <c r="N11">
        <f t="shared" si="3"/>
        <v>1</v>
      </c>
      <c r="O11">
        <f t="shared" ref="O11:S11" si="4">AVERAGE(O7:O9)</f>
        <v>1</v>
      </c>
      <c r="P11">
        <f t="shared" si="4"/>
        <v>1</v>
      </c>
      <c r="Q11">
        <f t="shared" si="4"/>
        <v>1</v>
      </c>
      <c r="R11">
        <f t="shared" si="4"/>
        <v>1</v>
      </c>
      <c r="S11">
        <f t="shared" si="4"/>
        <v>1</v>
      </c>
    </row>
    <row r="12" spans="7:19" x14ac:dyDescent="0.25">
      <c r="H12" t="s">
        <v>5</v>
      </c>
      <c r="I12">
        <f>GEOMEAN(I7:I9)</f>
        <v>1</v>
      </c>
      <c r="J12">
        <f t="shared" ref="J12:N12" si="5">GEOMEAN(J7:J9)</f>
        <v>0.98648482973218798</v>
      </c>
      <c r="K12">
        <f t="shared" si="5"/>
        <v>0.94353879606330671</v>
      </c>
      <c r="L12">
        <f t="shared" si="5"/>
        <v>0.86177387601275346</v>
      </c>
      <c r="M12">
        <f t="shared" si="5"/>
        <v>0.71137866089801249</v>
      </c>
      <c r="N12">
        <f t="shared" si="5"/>
        <v>0.57488970789448324</v>
      </c>
      <c r="O12">
        <f t="shared" ref="O12:S12" si="6">GEOMEAN(O7:O9)</f>
        <v>0.79895697404540134</v>
      </c>
      <c r="P12">
        <f t="shared" si="6"/>
        <v>0.90856029641606983</v>
      </c>
      <c r="Q12">
        <f t="shared" si="6"/>
        <v>0.96905210834335009</v>
      </c>
      <c r="R12">
        <f t="shared" si="6"/>
        <v>0.9966554934125964</v>
      </c>
      <c r="S12">
        <f t="shared" si="6"/>
        <v>0.9966554934125964</v>
      </c>
    </row>
    <row r="13" spans="7:19" x14ac:dyDescent="0.25">
      <c r="G13" t="s">
        <v>7</v>
      </c>
      <c r="H13" t="s">
        <v>4</v>
      </c>
      <c r="J13">
        <f>(J11-I11)/I11</f>
        <v>0</v>
      </c>
      <c r="K13">
        <f t="shared" ref="K13:S13" si="7">(K11-J11)/J11</f>
        <v>0</v>
      </c>
      <c r="L13">
        <f t="shared" si="7"/>
        <v>0</v>
      </c>
      <c r="M13">
        <f t="shared" si="7"/>
        <v>0</v>
      </c>
      <c r="N13">
        <f t="shared" si="7"/>
        <v>0</v>
      </c>
      <c r="O13">
        <f t="shared" si="7"/>
        <v>0</v>
      </c>
      <c r="P13">
        <f t="shared" si="7"/>
        <v>0</v>
      </c>
      <c r="Q13">
        <f t="shared" si="7"/>
        <v>0</v>
      </c>
      <c r="R13">
        <f t="shared" si="7"/>
        <v>0</v>
      </c>
      <c r="S13">
        <f t="shared" si="7"/>
        <v>0</v>
      </c>
    </row>
    <row r="14" spans="7:19" x14ac:dyDescent="0.25">
      <c r="H14" t="s">
        <v>5</v>
      </c>
      <c r="J14">
        <f t="shared" ref="J14:S14" si="8">(J12-I12)/I12</f>
        <v>-1.3515170267812016E-2</v>
      </c>
      <c r="K14">
        <f t="shared" si="8"/>
        <v>-4.3534408613805357E-2</v>
      </c>
      <c r="L14">
        <f t="shared" si="8"/>
        <v>-8.6657719207411624E-2</v>
      </c>
      <c r="M14">
        <f t="shared" si="8"/>
        <v>-0.17451818777634337</v>
      </c>
      <c r="N14">
        <f t="shared" si="8"/>
        <v>-0.19186540236001981</v>
      </c>
      <c r="O14">
        <f t="shared" si="8"/>
        <v>0.38975696220333794</v>
      </c>
      <c r="P14">
        <f t="shared" si="8"/>
        <v>0.13718300976297657</v>
      </c>
      <c r="Q14">
        <f t="shared" si="8"/>
        <v>6.6579854045898557E-2</v>
      </c>
      <c r="R14">
        <f t="shared" si="8"/>
        <v>2.8484933711599755E-2</v>
      </c>
      <c r="S14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Carli vs Jevons relatives</vt:lpstr>
    </vt:vector>
  </TitlesOfParts>
  <Company>Cardiff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insrv</dc:creator>
  <cp:lastModifiedBy>insrv</cp:lastModifiedBy>
  <dcterms:created xsi:type="dcterms:W3CDTF">2019-09-20T13:54:16Z</dcterms:created>
  <dcterms:modified xsi:type="dcterms:W3CDTF">2019-09-20T14:15:19Z</dcterms:modified>
</cp:coreProperties>
</file>